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defaultThemeVersion="124226"/>
  <xr:revisionPtr revIDLastSave="11" documentId="13_ncr:1_{BE80B0EC-1E26-4960-AAFB-B5EF74F215FE}" xr6:coauthVersionLast="47" xr6:coauthVersionMax="47" xr10:uidLastSave="{A4B33C30-0BFE-4043-A8EC-4E5EF9333B7A}"/>
  <bookViews>
    <workbookView xWindow="-120" yWindow="-120" windowWidth="29040" windowHeight="15720" xr2:uid="{00000000-000D-0000-FFFF-FFFF00000000}"/>
  </bookViews>
  <sheets>
    <sheet name="Disclaimer" sheetId="7" r:id="rId1"/>
    <sheet name="Tables 5-10 and 5-11 calcs" sheetId="6"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6" l="1"/>
  <c r="C24" i="6" s="1"/>
  <c r="D24" i="6" s="1"/>
  <c r="E24" i="6" s="1"/>
  <c r="F24" i="6" s="1"/>
  <c r="G20" i="6"/>
  <c r="G16" i="6"/>
  <c r="G15" i="6"/>
  <c r="G13" i="6"/>
  <c r="G12" i="6"/>
  <c r="G11" i="6"/>
  <c r="G10" i="6"/>
  <c r="G9" i="6"/>
  <c r="G18" i="6" l="1"/>
  <c r="K13" i="6"/>
  <c r="O10" i="6" l="1"/>
  <c r="L10" i="6"/>
  <c r="N10" i="6"/>
  <c r="M10" i="6"/>
  <c r="K10" i="6"/>
  <c r="B14" i="6" s="1"/>
  <c r="B18" i="6" s="1"/>
  <c r="B22" i="6" s="1"/>
  <c r="B23" i="6" l="1"/>
  <c r="C14" i="6"/>
  <c r="C18" i="6" s="1"/>
  <c r="C22" i="6" s="1"/>
  <c r="D14" i="6"/>
  <c r="D18" i="6" s="1"/>
  <c r="E14" i="6"/>
  <c r="E18" i="6" s="1"/>
  <c r="F14" i="6"/>
  <c r="F18" i="6" s="1"/>
  <c r="D22" i="6" l="1"/>
  <c r="C23" i="6"/>
  <c r="C27" i="6" s="1"/>
  <c r="C26" i="6" s="1"/>
  <c r="C30" i="6" s="1"/>
  <c r="B27" i="6"/>
  <c r="B26" i="6"/>
  <c r="B30" i="6" s="1"/>
  <c r="D23" i="6" l="1"/>
  <c r="D27" i="6" s="1"/>
  <c r="D26" i="6" s="1"/>
  <c r="D30" i="6" s="1"/>
  <c r="E22" i="6"/>
  <c r="E23" i="6" l="1"/>
  <c r="E27" i="6" s="1"/>
  <c r="E26" i="6" s="1"/>
  <c r="E30" i="6" s="1"/>
  <c r="F22" i="6"/>
  <c r="F23" i="6" s="1"/>
  <c r="F27" i="6" s="1"/>
  <c r="F26" i="6" l="1"/>
  <c r="F30" i="6" s="1"/>
</calcChain>
</file>

<file path=xl/sharedStrings.xml><?xml version="1.0" encoding="utf-8"?>
<sst xmlns="http://schemas.openxmlformats.org/spreadsheetml/2006/main" count="53" uniqueCount="49">
  <si>
    <t>Total</t>
  </si>
  <si>
    <t>Premium</t>
  </si>
  <si>
    <t>Benefits</t>
  </si>
  <si>
    <t>Other Expenses</t>
  </si>
  <si>
    <t>Net Investment Income</t>
  </si>
  <si>
    <t>Acquisition Costs</t>
  </si>
  <si>
    <t>DAC Capitalization</t>
  </si>
  <si>
    <t>DAC Amortization</t>
  </si>
  <si>
    <t>Dividends</t>
  </si>
  <si>
    <t>UPPEA change</t>
  </si>
  <si>
    <t>UPPEA balance</t>
  </si>
  <si>
    <t xml:space="preserve">   UPPEA</t>
  </si>
  <si>
    <t>Change in GAAP Reserve</t>
  </si>
  <si>
    <t>GAAP Res</t>
  </si>
  <si>
    <t>@0%</t>
  </si>
  <si>
    <t>NPR=</t>
  </si>
  <si>
    <t>Tables 5-10 and 5-11 calculations</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</si>
  <si>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</si>
  <si>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</si>
  <si>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</si>
  <si>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</si>
  <si>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</si>
  <si>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</si>
  <si>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</si>
  <si>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</si>
  <si>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</si>
  <si>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</si>
  <si>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</si>
  <si>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Cumulative Surplus before Dividends</t>
  </si>
  <si>
    <t>90% of Cumulative Surplus before Dividends</t>
  </si>
  <si>
    <t>Cumulative Dividends</t>
  </si>
  <si>
    <t>There is a regulatory dividend restriction such that the profits permitted to be distributed to shareholders can be no more than 10% of the statutory profits before policyholder dividends.</t>
  </si>
  <si>
    <t>This spreadsheet is not intended to be a financial reporting or valuation system.  It was developed solely for the purpose of constructing numerical examples for the text and is not suitable for any other application.</t>
  </si>
  <si>
    <t>Product Characteristics</t>
  </si>
  <si>
    <t>Restricted Participating Life Insurance</t>
  </si>
  <si>
    <t>The product modeled is a 5-year participating policy.</t>
  </si>
  <si>
    <t>Hard-coded / assumption inputs have text colored blue.</t>
  </si>
  <si>
    <t>Formulas have text colored black.</t>
  </si>
  <si>
    <t>Version: 2024 04</t>
  </si>
  <si>
    <t>GAAP Pre-tax Income before Dividends</t>
  </si>
  <si>
    <t>Explanation of "Tables 5-10 and 5-11 calcs" tab</t>
  </si>
  <si>
    <t>GAAP Pre-tax Income after Dividends &amp;</t>
  </si>
  <si>
    <t>First, there is a calculation of the GAAP reserve, using the appropriate inputs, as illustrated in Table 5-10.</t>
  </si>
  <si>
    <t>Second, there is a calculation of GAAP pre-tax income before dividends, as illustrated in Table 5-10.</t>
  </si>
  <si>
    <t>Third, there is a calculation of UPPEA liability, which is the policyholder share of cumulative surplus, as illustrated in Table 5-11.</t>
  </si>
  <si>
    <t>Fourth, there is a calculation of GAAP pre-tax income after the payment of dividends and establishment of the UPPEA liability, as illustrated in Table 5-11.</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</si>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</sst>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1" x14ac:knownFonts="1">
    <font>
      <sz val="11"/>
      <color theme="1"/>
      <name val="Calibri"/>
      <family val="2"/>
      <scheme val="minor"/>
    </font>
    <font>
      <sz val="11"/>
      <color theme="1"/>
      <name val="Calibri"/>
      <family val="2"/>
      <scheme val="minor"/>
    </font>
    <font>
      <sz val="10"/>
      <name val="Arial"/>
      <family val="2"/>
    </font>
    <font>
      <b/>
      <i/>
      <sz val="11"/>
      <color rgb="FFFF0000"/>
      <name val="Calibri"/>
      <family val="2"/>
      <scheme val="minor"/>
    </font>
    <font>
      <sz val="11"/>
      <color rgb="FF0070C0"/>
      <name val="Calibri"/>
      <family val="2"/>
      <scheme val="minor"/>
    </font>
    <font>
      <sz val="11"/>
      <name val="Calibri"/>
      <family val="2"/>
      <scheme val="minor"/>
    </font>
    <font>
      <b/>
      <sz val="11"/>
      <color theme="1"/>
      <name val="Calibri"/>
      <family val="2"/>
      <scheme val="minor"/>
    </font>
    <font>
      <i/>
      <sz val="11"/>
      <name val="Calibri"/>
      <family val="2"/>
      <scheme val="minor"/>
    </font>
    <font>
      <b/>
      <sz val="11"/>
      <color rgb="FFFF0000"/>
      <name val="Calibri"/>
      <family val="2"/>
      <scheme val="minor"/>
    </font>
    <font>
      <b/>
      <sz val="11"/>
      <name val="Calibri"/>
      <family val="2"/>
      <scheme val="minor"/>
    </font>
    <font>
      <sz val="10"/>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3" fontId="1" fillId="0" borderId="0" applyFont="0" applyFill="0" applyBorder="0" applyAlignment="0" applyProtection="0"/>
    <xf numFmtId="0" fontId="2" fillId="0" borderId="0"/>
  </cellStyleXfs>
  <cellXfs count="15">
    <xf numFmtId="0" fontId="0" fillId="0" borderId="0" xfId="0"/>
    <xf numFmtId="0" fontId="3" fillId="0" borderId="0" xfId="0" applyFont="1"/>
    <xf numFmtId="164" fontId="4" fillId="0" borderId="0" xfId="1" applyNumberFormat="1" applyFont="1"/>
    <xf numFmtId="0" fontId="5" fillId="0" borderId="0" xfId="2" applyFont="1"/>
    <xf numFmtId="0" fontId="6" fillId="0" borderId="0" xfId="0" applyFont="1"/>
    <xf numFmtId="0" fontId="1" fillId="0" borderId="0" xfId="0" applyFont="1"/>
    <xf numFmtId="0" fontId="8" fillId="0" borderId="0" xfId="2" applyFont="1"/>
    <xf numFmtId="0" fontId="9" fillId="0" borderId="0" xfId="2" applyFont="1"/>
    <xf numFmtId="0" fontId="4" fillId="0" borderId="0" xfId="2" applyFont="1"/>
    <xf numFmtId="0" fontId="1" fillId="0" borderId="0" xfId="0" applyFont="1" applyAlignment="1">
      <alignment horizontal="right"/>
    </xf>
    <xf numFmtId="164" fontId="1" fillId="0" borderId="0" xfId="1" applyNumberFormat="1" applyFont="1"/>
    <xf numFmtId="0" fontId="1" fillId="0" borderId="0" xfId="0" quotePrefix="1" applyFont="1"/>
    <xf numFmtId="0" fontId="5" fillId="0" borderId="0" xfId="2" applyFont="1" applyAlignment="1">
      <alignment wrapText="1"/>
    </xf>
    <xf numFmtId="0" fontId="1" fillId="0" borderId="0" xfId="0" applyFont="1" applyAlignment="1">
      <alignment wrapText="1"/>
    </xf>
    <xf numFmtId="0" fontId="10" fillId="0" borderId="0" xfId="2" applyFont="1"/>
  </cellXfs>
  <cellStyles count="3">
    <cellStyle name="Comma" xfId="1" builtinId="3"/>
    <cellStyle name="Normal" xfId="0" builtinId="0"/>
    <cellStyle name="Normal 12" xfId="2" xr:uid="{945198C1-3C15-4B31-BC3B-F4B0D9ED52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6242D-F8CB-4AAB-BB8A-B6D9F89A367E}">
  <dimension ref="A1:W38"/>
  <sheetViews>
    <sheetView tabSelected="1" workbookViewId="0">
      <selection activeCell="U21" sqref="U21"/>
    </sheetView>
  </sheetViews>
  <sheetFormatPr defaultColWidth="8.85546875" defaultRowHeight="15" x14ac:dyDescent="0.25"/>
  <cols>
    <col min="1" max="3" width="1.85546875" style="3" customWidth="1"/>
    <col min="4" max="16384" width="8.85546875" style="3"/>
  </cols>
  <sheetData>
    <row r="1" spans="1:23" ht="13.35" customHeight="1" x14ac:dyDescent="0.25">
      <c r="A1" s="6" t="s">
        <v>17</v>
      </c>
      <c r="M1" s="5" t="s">
        <v>38</v>
      </c>
    </row>
    <row r="2" spans="1:23" ht="13.35" customHeight="1" x14ac:dyDescent="0.25">
      <c r="A2" s="1" t="s">
        <v>18</v>
      </c>
    </row>
    <row r="3" spans="1:23" ht="2.1" customHeight="1" x14ac:dyDescent="0.25"/>
    <row r="4" spans="1:23" ht="13.35" customHeight="1" x14ac:dyDescent="0.25">
      <c r="A4" s="7" t="s">
        <v>19</v>
      </c>
    </row>
    <row r="5" spans="1:23" ht="13.35" customHeight="1" x14ac:dyDescent="0.25">
      <c r="A5" s="8" t="s">
        <v>34</v>
      </c>
    </row>
    <row r="6" spans="1:23" ht="2.1" customHeight="1" x14ac:dyDescent="0.25">
      <c r="A6" s="6"/>
    </row>
    <row r="7" spans="1:23" ht="13.35" customHeight="1" x14ac:dyDescent="0.25">
      <c r="A7" s="4" t="s">
        <v>20</v>
      </c>
    </row>
    <row r="8" spans="1:23" ht="13.35" customHeight="1" x14ac:dyDescent="0.25">
      <c r="A8" s="4"/>
    </row>
    <row r="9" spans="1:23" ht="13.35" customHeight="1" x14ac:dyDescent="0.25">
      <c r="B9" s="3" t="s">
        <v>21</v>
      </c>
    </row>
    <row r="10" spans="1:23" ht="13.35" customHeight="1" x14ac:dyDescent="0.25"/>
    <row r="11" spans="1:23" ht="13.35" customHeight="1" x14ac:dyDescent="0.25">
      <c r="B11" s="3" t="s">
        <v>22</v>
      </c>
    </row>
    <row r="12" spans="1:23" ht="13.35" customHeight="1" x14ac:dyDescent="0.25">
      <c r="B12" s="3" t="s">
        <v>23</v>
      </c>
    </row>
    <row r="13" spans="1:23" ht="13.35" customHeight="1" x14ac:dyDescent="0.25">
      <c r="B13" s="3" t="s">
        <v>24</v>
      </c>
    </row>
    <row r="15" spans="1:23" s="14" customFormat="1" ht="13.35" customHeight="1" x14ac:dyDescent="0.25">
      <c r="A15" s="3"/>
      <c r="B15" s="3" t="s">
        <v>46</v>
      </c>
      <c r="C15" s="3"/>
      <c r="D15" s="3"/>
      <c r="E15" s="3"/>
      <c r="F15" s="3"/>
      <c r="G15" s="3"/>
      <c r="H15" s="3"/>
      <c r="I15" s="3"/>
      <c r="J15" s="3"/>
      <c r="K15" s="3"/>
      <c r="L15" s="3"/>
      <c r="M15" s="3"/>
      <c r="N15" s="3"/>
      <c r="O15" s="3"/>
      <c r="P15" s="3"/>
      <c r="Q15" s="3"/>
      <c r="R15" s="3"/>
      <c r="S15" s="3"/>
      <c r="T15" s="3"/>
      <c r="U15" s="3"/>
      <c r="V15" s="3"/>
      <c r="W15" s="3"/>
    </row>
    <row r="16" spans="1:23" s="14" customFormat="1" ht="13.35" customHeight="1" x14ac:dyDescent="0.25">
      <c r="A16" s="3"/>
      <c r="B16" s="3" t="s">
        <v>32</v>
      </c>
      <c r="C16" s="3"/>
      <c r="D16" s="3"/>
      <c r="E16" s="3"/>
      <c r="F16" s="3"/>
      <c r="G16" s="3"/>
      <c r="H16" s="3"/>
      <c r="I16" s="3"/>
      <c r="J16" s="3"/>
      <c r="K16" s="3"/>
      <c r="L16" s="3"/>
      <c r="M16" s="3"/>
      <c r="N16" s="3"/>
      <c r="O16" s="3"/>
      <c r="P16" s="3"/>
      <c r="Q16" s="3"/>
      <c r="R16" s="3"/>
      <c r="S16" s="3"/>
      <c r="T16" s="3"/>
      <c r="U16" s="3"/>
      <c r="V16" s="3"/>
      <c r="W16" s="3"/>
    </row>
    <row r="17" spans="1:23" s="14" customFormat="1" ht="13.35" customHeight="1" x14ac:dyDescent="0.25">
      <c r="A17" s="3"/>
      <c r="B17" s="3" t="s">
        <v>47</v>
      </c>
      <c r="C17" s="3"/>
      <c r="D17" s="3"/>
      <c r="E17" s="3"/>
      <c r="F17" s="3"/>
      <c r="G17" s="3"/>
      <c r="H17" s="3"/>
      <c r="I17" s="3"/>
      <c r="J17" s="3"/>
      <c r="K17" s="3"/>
      <c r="L17" s="3"/>
      <c r="M17" s="3"/>
      <c r="N17" s="3"/>
      <c r="O17" s="3"/>
      <c r="P17" s="3"/>
      <c r="Q17" s="3"/>
      <c r="R17" s="3"/>
      <c r="S17" s="3"/>
      <c r="T17" s="3"/>
      <c r="U17" s="3"/>
      <c r="V17" s="3"/>
      <c r="W17" s="3"/>
    </row>
    <row r="18" spans="1:23" s="14" customFormat="1" ht="13.35" customHeight="1" x14ac:dyDescent="0.25">
      <c r="A18" s="3"/>
      <c r="B18" s="3" t="s">
        <v>48</v>
      </c>
      <c r="C18" s="3"/>
      <c r="D18" s="3"/>
      <c r="E18" s="3"/>
      <c r="F18" s="3"/>
      <c r="G18" s="3"/>
      <c r="H18" s="3"/>
      <c r="I18" s="3"/>
      <c r="J18" s="3"/>
      <c r="K18" s="3"/>
      <c r="L18" s="3"/>
      <c r="M18" s="3"/>
      <c r="N18" s="3"/>
      <c r="O18" s="3"/>
      <c r="P18" s="3"/>
      <c r="Q18" s="3"/>
      <c r="R18" s="3"/>
      <c r="S18" s="3"/>
      <c r="T18" s="3"/>
      <c r="U18" s="3"/>
      <c r="V18" s="3"/>
      <c r="W18" s="3"/>
    </row>
    <row r="20" spans="1:23" ht="13.35" customHeight="1" x14ac:dyDescent="0.25">
      <c r="B20" s="7" t="s">
        <v>25</v>
      </c>
    </row>
    <row r="22" spans="1:23" ht="13.35" customHeight="1" x14ac:dyDescent="0.25">
      <c r="C22" s="3" t="s">
        <v>26</v>
      </c>
    </row>
    <row r="23" spans="1:23" ht="13.35" customHeight="1" x14ac:dyDescent="0.25">
      <c r="D23" s="8" t="s">
        <v>36</v>
      </c>
    </row>
    <row r="24" spans="1:23" ht="13.35" customHeight="1" x14ac:dyDescent="0.25">
      <c r="D24" s="3" t="s">
        <v>37</v>
      </c>
    </row>
    <row r="25" spans="1:23" ht="13.35" customHeight="1" x14ac:dyDescent="0.25">
      <c r="D25" s="3" t="s">
        <v>27</v>
      </c>
    </row>
    <row r="27" spans="1:23" ht="13.35" customHeight="1" x14ac:dyDescent="0.25">
      <c r="B27" s="7" t="s">
        <v>33</v>
      </c>
      <c r="I27" s="5"/>
      <c r="J27" s="5"/>
      <c r="K27" s="5"/>
      <c r="L27" s="5"/>
      <c r="M27" s="5"/>
    </row>
    <row r="28" spans="1:23" ht="13.35" customHeight="1" x14ac:dyDescent="0.25">
      <c r="B28" s="7"/>
      <c r="I28" s="5"/>
      <c r="J28" s="5"/>
      <c r="K28" s="5"/>
      <c r="L28" s="5"/>
      <c r="M28" s="5"/>
    </row>
    <row r="29" spans="1:23" ht="13.35" customHeight="1" x14ac:dyDescent="0.25">
      <c r="B29" s="7"/>
      <c r="C29" s="3" t="s">
        <v>35</v>
      </c>
      <c r="I29" s="5"/>
      <c r="J29" s="5"/>
      <c r="K29" s="5"/>
      <c r="L29" s="5"/>
      <c r="M29" s="5"/>
    </row>
    <row r="30" spans="1:23" ht="13.35" customHeight="1" x14ac:dyDescent="0.25">
      <c r="B30" s="7"/>
      <c r="C30" s="3" t="s">
        <v>31</v>
      </c>
      <c r="I30" s="5"/>
      <c r="J30" s="5"/>
      <c r="K30" s="5"/>
      <c r="L30" s="5"/>
      <c r="M30" s="5"/>
    </row>
    <row r="31" spans="1:23" ht="13.35" customHeight="1" x14ac:dyDescent="0.25">
      <c r="C31" s="12"/>
      <c r="D31" s="12"/>
      <c r="E31" s="12"/>
      <c r="F31" s="12"/>
      <c r="G31" s="12"/>
      <c r="H31" s="12"/>
      <c r="I31" s="13"/>
      <c r="J31" s="13"/>
      <c r="K31" s="13"/>
      <c r="L31" s="13"/>
      <c r="M31" s="13"/>
      <c r="N31" s="12"/>
      <c r="O31" s="12"/>
      <c r="P31" s="12"/>
      <c r="Q31" s="12"/>
      <c r="R31" s="12"/>
      <c r="S31" s="12"/>
      <c r="T31" s="12"/>
      <c r="U31" s="12"/>
      <c r="V31" s="12"/>
    </row>
    <row r="32" spans="1:23" x14ac:dyDescent="0.25">
      <c r="C32" s="7"/>
    </row>
    <row r="33" spans="2:3" x14ac:dyDescent="0.25">
      <c r="B33" s="7" t="s">
        <v>40</v>
      </c>
    </row>
    <row r="35" spans="2:3" x14ac:dyDescent="0.25">
      <c r="C35" s="3" t="s">
        <v>42</v>
      </c>
    </row>
    <row r="36" spans="2:3" x14ac:dyDescent="0.25">
      <c r="C36" s="3" t="s">
        <v>43</v>
      </c>
    </row>
    <row r="37" spans="2:3" x14ac:dyDescent="0.25">
      <c r="C37" s="3" t="s">
        <v>44</v>
      </c>
    </row>
    <row r="38" spans="2:3" x14ac:dyDescent="0.25">
      <c r="C38" s="3" t="s">
        <v>45</v>
      </c>
    </row>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71471-A79E-4234-9554-80968CA956A7}">
  <dimension ref="A1:P30"/>
  <sheetViews>
    <sheetView topLeftCell="A12" workbookViewId="0">
      <selection activeCell="A29" sqref="A29"/>
    </sheetView>
  </sheetViews>
  <sheetFormatPr defaultColWidth="8.85546875" defaultRowHeight="15" x14ac:dyDescent="0.25"/>
  <cols>
    <col min="1" max="1" width="36.85546875" style="5" bestFit="1" customWidth="1"/>
    <col min="2" max="16384" width="8.85546875" style="5"/>
  </cols>
  <sheetData>
    <row r="1" spans="1:16" x14ac:dyDescent="0.25">
      <c r="A1" s="6" t="s">
        <v>17</v>
      </c>
    </row>
    <row r="2" spans="1:16" x14ac:dyDescent="0.25">
      <c r="A2" s="1" t="s">
        <v>18</v>
      </c>
    </row>
    <row r="3" spans="1:16" x14ac:dyDescent="0.25">
      <c r="A3" s="7" t="s">
        <v>19</v>
      </c>
    </row>
    <row r="4" spans="1:16" x14ac:dyDescent="0.25">
      <c r="A4" s="8" t="s">
        <v>34</v>
      </c>
    </row>
    <row r="5" spans="1:16" x14ac:dyDescent="0.25">
      <c r="A5" s="6"/>
    </row>
    <row r="6" spans="1:16" x14ac:dyDescent="0.25">
      <c r="A6" s="5" t="s">
        <v>16</v>
      </c>
    </row>
    <row r="8" spans="1:16" x14ac:dyDescent="0.25">
      <c r="B8" s="5">
        <v>1</v>
      </c>
      <c r="C8" s="5">
        <v>2</v>
      </c>
      <c r="D8" s="5">
        <v>3</v>
      </c>
      <c r="E8" s="5">
        <v>4</v>
      </c>
      <c r="F8" s="5">
        <v>5</v>
      </c>
      <c r="G8" s="9" t="s">
        <v>0</v>
      </c>
    </row>
    <row r="9" spans="1:16" x14ac:dyDescent="0.25">
      <c r="A9" s="5" t="s">
        <v>1</v>
      </c>
      <c r="B9" s="2">
        <v>100</v>
      </c>
      <c r="C9" s="2">
        <v>100</v>
      </c>
      <c r="D9" s="2">
        <v>100</v>
      </c>
      <c r="E9" s="2">
        <v>100</v>
      </c>
      <c r="F9" s="2">
        <v>100</v>
      </c>
      <c r="G9" s="10">
        <f>SUM(B9:F9)</f>
        <v>500</v>
      </c>
      <c r="K9" s="5">
        <v>0</v>
      </c>
      <c r="L9" s="5">
        <v>1</v>
      </c>
      <c r="M9" s="5">
        <v>2</v>
      </c>
      <c r="N9" s="5">
        <v>3</v>
      </c>
      <c r="O9" s="5">
        <v>4</v>
      </c>
      <c r="P9" s="5">
        <v>5</v>
      </c>
    </row>
    <row r="10" spans="1:16" x14ac:dyDescent="0.25">
      <c r="A10" s="5" t="s">
        <v>4</v>
      </c>
      <c r="B10" s="2">
        <v>10</v>
      </c>
      <c r="C10" s="2">
        <v>10</v>
      </c>
      <c r="D10" s="2">
        <v>10</v>
      </c>
      <c r="E10" s="2">
        <v>10</v>
      </c>
      <c r="F10" s="2">
        <v>20</v>
      </c>
      <c r="G10" s="10">
        <f t="shared" ref="G10:G16" si="0">SUM(B10:F10)</f>
        <v>60</v>
      </c>
      <c r="J10" s="5" t="s">
        <v>13</v>
      </c>
      <c r="K10" s="5">
        <f>SUM(B11:$F11)+$K$13*SUM(B9:$F9)</f>
        <v>0</v>
      </c>
      <c r="L10" s="5">
        <f>SUM(C11:$F11)+$K$13*SUM(C9:$F9)</f>
        <v>0</v>
      </c>
      <c r="M10" s="5">
        <f>SUM(D11:$F11)+$K$13*SUM(D9:$F9)</f>
        <v>0</v>
      </c>
      <c r="N10" s="5">
        <f>SUM(E11:$F11)+$K$13*SUM(E9:$F9)</f>
        <v>0</v>
      </c>
      <c r="O10" s="5">
        <f>SUM(F11:$F11)+$K$13*SUM(F9:$F9)</f>
        <v>0</v>
      </c>
      <c r="P10" s="5">
        <v>0</v>
      </c>
    </row>
    <row r="11" spans="1:16" x14ac:dyDescent="0.25">
      <c r="A11" s="5" t="s">
        <v>2</v>
      </c>
      <c r="B11" s="2">
        <v>-50</v>
      </c>
      <c r="C11" s="2">
        <v>-50</v>
      </c>
      <c r="D11" s="2">
        <v>-50</v>
      </c>
      <c r="E11" s="2">
        <v>-50</v>
      </c>
      <c r="F11" s="2">
        <v>-50</v>
      </c>
      <c r="G11" s="10">
        <f t="shared" si="0"/>
        <v>-250</v>
      </c>
      <c r="J11" s="11" t="s">
        <v>14</v>
      </c>
    </row>
    <row r="12" spans="1:16" x14ac:dyDescent="0.25">
      <c r="A12" s="5" t="s">
        <v>5</v>
      </c>
      <c r="B12" s="2">
        <v>-100</v>
      </c>
      <c r="C12" s="2">
        <v>0</v>
      </c>
      <c r="D12" s="2">
        <v>0</v>
      </c>
      <c r="E12" s="2">
        <v>0</v>
      </c>
      <c r="F12" s="2">
        <v>0</v>
      </c>
      <c r="G12" s="10">
        <f t="shared" si="0"/>
        <v>-100</v>
      </c>
    </row>
    <row r="13" spans="1:16" x14ac:dyDescent="0.25">
      <c r="A13" s="5" t="s">
        <v>3</v>
      </c>
      <c r="B13" s="2">
        <v>-20</v>
      </c>
      <c r="C13" s="2">
        <v>-10</v>
      </c>
      <c r="D13" s="2">
        <v>-10</v>
      </c>
      <c r="E13" s="2">
        <v>-10</v>
      </c>
      <c r="F13" s="2">
        <v>-10</v>
      </c>
      <c r="G13" s="10">
        <f t="shared" si="0"/>
        <v>-60</v>
      </c>
      <c r="J13" s="5" t="s">
        <v>15</v>
      </c>
      <c r="K13" s="5">
        <f>-G11/G9</f>
        <v>0.5</v>
      </c>
    </row>
    <row r="14" spans="1:16" x14ac:dyDescent="0.25">
      <c r="A14" s="5" t="s">
        <v>12</v>
      </c>
      <c r="B14" s="10">
        <f>K10-L10</f>
        <v>0</v>
      </c>
      <c r="C14" s="10">
        <f t="shared" ref="C14:F14" si="1">L10-M10</f>
        <v>0</v>
      </c>
      <c r="D14" s="10">
        <f t="shared" si="1"/>
        <v>0</v>
      </c>
      <c r="E14" s="10">
        <f t="shared" si="1"/>
        <v>0</v>
      </c>
      <c r="F14" s="10">
        <f t="shared" si="1"/>
        <v>0</v>
      </c>
      <c r="G14" s="10">
        <v>0</v>
      </c>
    </row>
    <row r="15" spans="1:16" x14ac:dyDescent="0.25">
      <c r="A15" s="5" t="s">
        <v>6</v>
      </c>
      <c r="B15" s="2">
        <v>80</v>
      </c>
      <c r="C15" s="2">
        <v>0</v>
      </c>
      <c r="D15" s="2">
        <v>0</v>
      </c>
      <c r="E15" s="2">
        <v>0</v>
      </c>
      <c r="F15" s="2">
        <v>0</v>
      </c>
      <c r="G15" s="10">
        <f t="shared" si="0"/>
        <v>80</v>
      </c>
    </row>
    <row r="16" spans="1:16" x14ac:dyDescent="0.25">
      <c r="A16" s="5" t="s">
        <v>7</v>
      </c>
      <c r="B16" s="2">
        <v>-30</v>
      </c>
      <c r="C16" s="2">
        <v>-20</v>
      </c>
      <c r="D16" s="2">
        <v>-10</v>
      </c>
      <c r="E16" s="2">
        <v>-10</v>
      </c>
      <c r="F16" s="2">
        <v>-10</v>
      </c>
      <c r="G16" s="10">
        <f t="shared" si="0"/>
        <v>-80</v>
      </c>
    </row>
    <row r="17" spans="1:7" x14ac:dyDescent="0.25">
      <c r="B17" s="10"/>
      <c r="C17" s="10"/>
      <c r="D17" s="10"/>
      <c r="E17" s="10"/>
      <c r="F17" s="10"/>
      <c r="G17" s="10"/>
    </row>
    <row r="18" spans="1:7" x14ac:dyDescent="0.25">
      <c r="A18" s="5" t="s">
        <v>39</v>
      </c>
      <c r="B18" s="10">
        <f>SUM(B9:B17)</f>
        <v>-10</v>
      </c>
      <c r="C18" s="10">
        <f t="shared" ref="C18:G18" si="2">SUM(C9:C17)</f>
        <v>30</v>
      </c>
      <c r="D18" s="10">
        <f t="shared" si="2"/>
        <v>40</v>
      </c>
      <c r="E18" s="10">
        <f t="shared" si="2"/>
        <v>40</v>
      </c>
      <c r="F18" s="10">
        <f t="shared" si="2"/>
        <v>50</v>
      </c>
      <c r="G18" s="10">
        <f t="shared" si="2"/>
        <v>150</v>
      </c>
    </row>
    <row r="19" spans="1:7" x14ac:dyDescent="0.25">
      <c r="B19" s="10"/>
      <c r="C19" s="10"/>
      <c r="D19" s="10"/>
      <c r="E19" s="10"/>
      <c r="F19" s="10"/>
      <c r="G19" s="10"/>
    </row>
    <row r="20" spans="1:7" x14ac:dyDescent="0.25">
      <c r="A20" s="5" t="s">
        <v>8</v>
      </c>
      <c r="B20" s="2">
        <v>0</v>
      </c>
      <c r="C20" s="2">
        <v>0</v>
      </c>
      <c r="D20" s="2">
        <v>-45</v>
      </c>
      <c r="E20" s="2">
        <v>-45</v>
      </c>
      <c r="F20" s="2">
        <v>-45</v>
      </c>
      <c r="G20" s="10">
        <f t="shared" ref="G20" si="3">SUM(B20:F20)</f>
        <v>-135</v>
      </c>
    </row>
    <row r="21" spans="1:7" x14ac:dyDescent="0.25">
      <c r="B21" s="10"/>
      <c r="C21" s="10"/>
      <c r="D21" s="10"/>
      <c r="E21" s="10"/>
      <c r="F21" s="10"/>
      <c r="G21" s="10"/>
    </row>
    <row r="22" spans="1:7" x14ac:dyDescent="0.25">
      <c r="A22" s="5" t="s">
        <v>28</v>
      </c>
      <c r="B22" s="10">
        <f>B18</f>
        <v>-10</v>
      </c>
      <c r="C22" s="10">
        <f>B22+C18</f>
        <v>20</v>
      </c>
      <c r="D22" s="10">
        <f t="shared" ref="D22:F22" si="4">C22+D18</f>
        <v>60</v>
      </c>
      <c r="E22" s="10">
        <f t="shared" si="4"/>
        <v>100</v>
      </c>
      <c r="F22" s="10">
        <f t="shared" si="4"/>
        <v>150</v>
      </c>
      <c r="G22" s="10"/>
    </row>
    <row r="23" spans="1:7" x14ac:dyDescent="0.25">
      <c r="A23" s="5" t="s">
        <v>29</v>
      </c>
      <c r="B23" s="10">
        <f>MAX(0,B22*0.9)</f>
        <v>0</v>
      </c>
      <c r="C23" s="10">
        <f t="shared" ref="C23:F23" si="5">MAX(0,C22*0.9)</f>
        <v>18</v>
      </c>
      <c r="D23" s="10">
        <f t="shared" si="5"/>
        <v>54</v>
      </c>
      <c r="E23" s="10">
        <f t="shared" si="5"/>
        <v>90</v>
      </c>
      <c r="F23" s="10">
        <f t="shared" si="5"/>
        <v>135</v>
      </c>
      <c r="G23" s="10"/>
    </row>
    <row r="24" spans="1:7" x14ac:dyDescent="0.25">
      <c r="A24" s="5" t="s">
        <v>30</v>
      </c>
      <c r="B24" s="10">
        <f>-B20</f>
        <v>0</v>
      </c>
      <c r="C24" s="10">
        <f>B24-C20</f>
        <v>0</v>
      </c>
      <c r="D24" s="10">
        <f t="shared" ref="D24:F24" si="6">C24-D20</f>
        <v>45</v>
      </c>
      <c r="E24" s="10">
        <f t="shared" si="6"/>
        <v>90</v>
      </c>
      <c r="F24" s="10">
        <f t="shared" si="6"/>
        <v>135</v>
      </c>
      <c r="G24" s="10"/>
    </row>
    <row r="25" spans="1:7" x14ac:dyDescent="0.25">
      <c r="B25" s="10"/>
      <c r="C25" s="10"/>
      <c r="D25" s="10"/>
      <c r="E25" s="10"/>
      <c r="F25" s="10"/>
      <c r="G25" s="10"/>
    </row>
    <row r="26" spans="1:7" x14ac:dyDescent="0.25">
      <c r="A26" s="5" t="s">
        <v>9</v>
      </c>
      <c r="B26" s="10">
        <f>B23+B20</f>
        <v>0</v>
      </c>
      <c r="C26" s="10">
        <f>C27-B27</f>
        <v>18</v>
      </c>
      <c r="D26" s="10">
        <f t="shared" ref="D26:F26" si="7">D27-C27</f>
        <v>-9</v>
      </c>
      <c r="E26" s="10">
        <f t="shared" si="7"/>
        <v>-9</v>
      </c>
      <c r="F26" s="10">
        <f t="shared" si="7"/>
        <v>0</v>
      </c>
      <c r="G26" s="10"/>
    </row>
    <row r="27" spans="1:7" x14ac:dyDescent="0.25">
      <c r="A27" s="5" t="s">
        <v>10</v>
      </c>
      <c r="B27" s="10">
        <f>B23-B24</f>
        <v>0</v>
      </c>
      <c r="C27" s="10">
        <f t="shared" ref="C27:F27" si="8">C23-C24</f>
        <v>18</v>
      </c>
      <c r="D27" s="10">
        <f t="shared" si="8"/>
        <v>9</v>
      </c>
      <c r="E27" s="10">
        <f t="shared" si="8"/>
        <v>0</v>
      </c>
      <c r="F27" s="10">
        <f t="shared" si="8"/>
        <v>0</v>
      </c>
      <c r="G27" s="10"/>
    </row>
    <row r="28" spans="1:7" x14ac:dyDescent="0.25">
      <c r="B28" s="10"/>
      <c r="C28" s="10"/>
      <c r="D28" s="10"/>
      <c r="E28" s="10"/>
      <c r="F28" s="10"/>
      <c r="G28" s="10"/>
    </row>
    <row r="29" spans="1:7" x14ac:dyDescent="0.25">
      <c r="A29" s="5" t="s">
        <v>41</v>
      </c>
      <c r="B29" s="10"/>
      <c r="C29" s="10"/>
      <c r="D29" s="10"/>
      <c r="E29" s="10"/>
      <c r="F29" s="10"/>
      <c r="G29" s="10"/>
    </row>
    <row r="30" spans="1:7" x14ac:dyDescent="0.25">
      <c r="A30" s="5" t="s">
        <v>11</v>
      </c>
      <c r="B30" s="10">
        <f t="shared" ref="B30:F30" si="9">B18+B20-B26</f>
        <v>-10</v>
      </c>
      <c r="C30" s="10">
        <f t="shared" si="9"/>
        <v>12</v>
      </c>
      <c r="D30" s="10">
        <f t="shared" si="9"/>
        <v>4</v>
      </c>
      <c r="E30" s="10">
        <f t="shared" si="9"/>
        <v>4</v>
      </c>
      <c r="F30" s="10">
        <f t="shared" si="9"/>
        <v>5</v>
      </c>
      <c r="G30"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Disclaimer</vt:lpstr>
      <vt:lpstr>Tables 5-10 and 5-11 calcs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2024-11-18T20:43:40Z</dcterms:created>
  <dcterms:modified xsi:type="dcterms:W3CDTF">2024-11-18T20:43:43Z</dcterms:modified>
</cp:coreProperties>
</file>